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fa\Google Drive\Exercises Files\"/>
    </mc:Choice>
  </mc:AlternateContent>
  <xr:revisionPtr revIDLastSave="0" documentId="8_{DE008BD3-8912-400C-850F-9AE1766D7AF8}" xr6:coauthVersionLast="45" xr6:coauthVersionMax="45" xr10:uidLastSave="{00000000-0000-0000-0000-000000000000}"/>
  <bookViews>
    <workbookView xWindow="-110" yWindow="-110" windowWidth="22780" windowHeight="14660" xr2:uid="{81B7646B-A109-44D1-80D7-6F9718A00E1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O13" i="1" s="1"/>
  <c r="K13" i="1"/>
  <c r="N13" i="1" s="1"/>
  <c r="K12" i="1"/>
  <c r="M13" i="1" s="1"/>
  <c r="D14" i="1"/>
  <c r="H13" i="1" s="1"/>
  <c r="D13" i="1"/>
  <c r="G13" i="1" s="1"/>
  <c r="D12" i="1"/>
  <c r="F13" i="1" s="1"/>
  <c r="I7" i="1" l="1"/>
  <c r="I9" i="1" s="1"/>
  <c r="I6" i="1"/>
  <c r="D9" i="1"/>
  <c r="N6" i="1" s="1"/>
</calcChain>
</file>

<file path=xl/sharedStrings.xml><?xml version="1.0" encoding="utf-8"?>
<sst xmlns="http://schemas.openxmlformats.org/spreadsheetml/2006/main" count="32" uniqueCount="18">
  <si>
    <t>الموظف</t>
  </si>
  <si>
    <t>الزوجة</t>
  </si>
  <si>
    <t>الأبناء</t>
  </si>
  <si>
    <t>VIP</t>
  </si>
  <si>
    <t>A</t>
  </si>
  <si>
    <t>B</t>
  </si>
  <si>
    <t>C</t>
  </si>
  <si>
    <t>الدرجة</t>
  </si>
  <si>
    <t>الدرجة المستحقة</t>
  </si>
  <si>
    <t>الحالة الاجتماعية</t>
  </si>
  <si>
    <t>عدد الأبناء</t>
  </si>
  <si>
    <t>التكلفة الإجمالية</t>
  </si>
  <si>
    <t>الدرجة المطلوب الترقية لها</t>
  </si>
  <si>
    <t>فرق التكلفة</t>
  </si>
  <si>
    <t>عدد الأقساط</t>
  </si>
  <si>
    <t>القسط الشهري</t>
  </si>
  <si>
    <t>حاسبة التأمين الطبي</t>
  </si>
  <si>
    <t>التكلفة الإجمالية بعد الترقية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</si>
</sst>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8" x14ac:knownFonts="1">
    <font>
      <sz val="11"/>
      <color theme="1"/>
      <name val="JF Flat"/>
      <family val="2"/>
    </font>
    <font>
      <sz val="11"/>
      <color theme="1"/>
      <name val="JF Flat"/>
      <family val="2"/>
    </font>
    <font>
      <sz val="11"/>
      <color theme="0"/>
      <name val="JF Flat"/>
      <family val="2"/>
    </font>
    <font>
      <sz val="8"/>
      <name val="Segoe UI"/>
      <family val="2"/>
    </font>
    <font>
      <sz val="10"/>
      <color theme="1"/>
      <name val="JF Flat"/>
      <family val="2"/>
    </font>
    <font>
      <b/>
      <sz val="18"/>
      <color theme="1"/>
      <name val="JF Flat"/>
    </font>
    <font>
      <sz val="11"/>
      <name val="JF Flat"/>
      <family val="2"/>
    </font>
    <font>
      <sz val="10"/>
      <color theme="0"/>
      <name val="JF Flat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rgb="FF006666"/>
        <bgColor indexed="64"/>
      </patternFill>
    </fill>
  </fills>
  <borders count="5">
    <border>
      <left/>
      <right/>
      <top/>
      <bottom/>
      <diagonal/>
    </border>
    <border>
      <left style="double">
        <color theme="0" tint="-0.14999847407452621"/>
      </left>
      <right style="double">
        <color theme="0" tint="-0.14999847407452621"/>
      </right>
      <top style="double">
        <color theme="0" tint="-0.14999847407452621"/>
      </top>
      <bottom style="double">
        <color theme="0" tint="-0.14999847407452621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double">
        <color theme="0" tint="-0.14999847407452621"/>
      </left>
      <right/>
      <top style="double">
        <color theme="0" tint="-0.14999847407452621"/>
      </top>
      <bottom style="double">
        <color theme="0" tint="-0.14999847407452621"/>
      </bottom>
      <diagonal/>
    </border>
    <border>
      <left/>
      <right style="double">
        <color theme="0" tint="-0.14999847407452621"/>
      </right>
      <top style="double">
        <color theme="0" tint="-0.14999847407452621"/>
      </top>
      <bottom style="double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43" fontId="0" fillId="2" borderId="1" xfId="1" applyFont="1" applyFill="1" applyBorder="1" applyAlignment="1">
      <alignment horizontal="center" vertical="center"/>
    </xf>
    <xf numFmtId="43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17">
    <dxf>
      <fill>
        <patternFill>
          <bgColor rgb="FFFF6699"/>
        </patternFill>
      </fill>
    </dxf>
    <dxf>
      <font>
        <color theme="0"/>
      </font>
      <fill>
        <patternFill patternType="solid">
          <fgColor theme="0" tint="-0.14990691854609822"/>
          <bgColor rgb="FFD9FFFF"/>
        </patternFill>
      </fill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  <border>
        <top style="double">
          <color auto="1"/>
        </top>
      </border>
    </dxf>
    <dxf>
      <font>
        <color theme="0"/>
      </font>
      <fill>
        <patternFill>
          <bgColor theme="6" tint="-0.24994659260841701"/>
        </patternFill>
      </fill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  <border>
        <top style="double">
          <color auto="1"/>
        </top>
      </border>
    </dxf>
    <dxf>
      <font>
        <color theme="0"/>
      </font>
      <fill>
        <patternFill>
          <bgColor theme="3" tint="0.39994506668294322"/>
        </patternFill>
      </fill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theme="2"/>
        </patternFill>
      </fill>
    </dxf>
    <dxf>
      <fill>
        <patternFill>
          <bgColor theme="2" tint="-0.24994659260841701"/>
        </patternFill>
      </fill>
      <border>
        <top style="double">
          <color auto="1"/>
        </top>
      </border>
    </dxf>
    <dxf>
      <font>
        <color theme="0"/>
      </font>
      <fill>
        <patternFill>
          <bgColor rgb="FF1A6B3E"/>
        </patternFill>
      </fill>
    </dxf>
    <dxf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4" defaultTableStyle="Table Style 1" defaultPivotStyle="PivotStyleLight16">
    <tableStyle name="Table Style 1" pivot="0" count="4" xr9:uid="{F5D106A2-8FA3-4B7D-AE38-08AC3B403D0D}">
      <tableStyleElement type="wholeTable" dxfId="16"/>
      <tableStyleElement type="headerRow" dxfId="15"/>
      <tableStyleElement type="totalRow" dxfId="14"/>
      <tableStyleElement type="secondRowStripe" dxfId="13"/>
    </tableStyle>
    <tableStyle name="Table Style 1 2" pivot="0" count="4" xr9:uid="{5EB93C48-66B9-4327-A1FC-9147469E6D8B}">
      <tableStyleElement type="wholeTable" dxfId="12"/>
      <tableStyleElement type="headerRow" dxfId="11"/>
      <tableStyleElement type="totalRow" dxfId="10"/>
      <tableStyleElement type="secondRowStripe" dxfId="9"/>
    </tableStyle>
    <tableStyle name="Table Style 1 2 2" pivot="0" count="4" xr9:uid="{25935450-3C83-4DC0-B434-10E2DE06AEF7}">
      <tableStyleElement type="wholeTable" dxfId="8"/>
      <tableStyleElement type="headerRow" dxfId="7"/>
      <tableStyleElement type="totalRow" dxfId="6"/>
      <tableStyleElement type="secondRowStripe" dxfId="5"/>
    </tableStyle>
    <tableStyle name="TableStyleLight1 2" pivot="0" count="4" xr9:uid="{5D47EA9E-E3B6-4681-B80C-034DDE5535ED}">
      <tableStyleElement type="wholeTable" dxfId="4"/>
      <tableStyleElement type="headerRow" dxfId="3"/>
      <tableStyleElement type="totalRow" dxfId="2"/>
      <tableStyleElement type="firstRowStripe" dxfId="1"/>
    </tableStyle>
  </tableStyles>
  <colors>
    <mruColors>
      <color rgb="FF006666"/>
      <color rgb="FF336699"/>
      <color rgb="FFFF6699"/>
      <color rgb="FF666699"/>
      <color rgb="FF1A6B3E"/>
      <color rgb="FFD9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C$17" lockText="1"/>
</file>

<file path=xl/ctrlProps/ctrlProp2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5</xdr:row>
          <xdr:rowOff>38100</xdr:rowOff>
        </xdr:from>
        <xdr:to>
          <xdr:col>4</xdr:col>
          <xdr:colOff>228600</xdr:colOff>
          <xdr:row>5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F55758C-16E0-43BE-966C-00AA1726E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2004" rIns="36576" bIns="32004" anchor="ctr" upright="1"/>
            <a:lstStyle/>
            <a:p>
              <a:pPr algn="r" rtl="1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متزوج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5</xdr:row>
          <xdr:rowOff>57150</xdr:rowOff>
        </xdr:from>
        <xdr:to>
          <xdr:col>5</xdr:col>
          <xdr:colOff>203200</xdr:colOff>
          <xdr:row>5</xdr:row>
          <xdr:rowOff>323850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F55758C-16E0-43BE-966C-00AA1726E3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2004" rIns="36576" bIns="32004" anchor="ctr" upright="1"/>
            <a:lstStyle/>
            <a:p>
              <a:pPr algn="r" rtl="1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أعزب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673100</xdr:colOff>
      <xdr:row>2</xdr:row>
      <xdr:rowOff>101600</xdr:rowOff>
    </xdr:from>
    <xdr:to>
      <xdr:col>10</xdr:col>
      <xdr:colOff>184150</xdr:colOff>
      <xdr:row>9</xdr:row>
      <xdr:rowOff>228600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3E4FC7F-CA6A-4B07-90C6-843DE3BBF3B2}"/>
            </a:ext>
          </a:extLst>
        </xdr:cNvPr>
        <xdr:cNvSpPr/>
      </xdr:nvSpPr>
      <xdr:spPr>
        <a:xfrm>
          <a:off x="13308603050" y="660400"/>
          <a:ext cx="7112000" cy="2965450"/>
        </a:xfrm>
        <a:prstGeom prst="roundRect">
          <a:avLst>
            <a:gd name="adj" fmla="val 2748"/>
          </a:avLst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GB" sz="1100"/>
        </a:p>
      </xdr:txBody>
    </xdr:sp>
    <xdr:clientData/>
  </xdr:twoCellAnchor>
  <xdr:twoCellAnchor editAs="oneCell">
    <xdr:from>
      <xdr:col>9</xdr:col>
      <xdr:colOff>355600</xdr:colOff>
      <xdr:row>0</xdr:row>
      <xdr:rowOff>57150</xdr:rowOff>
    </xdr:from>
    <xdr:to>
      <xdr:col>10</xdr:col>
      <xdr:colOff>206842</xdr:colOff>
      <xdr:row>1</xdr:row>
      <xdr:rowOff>268344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5B2E8-6FCD-4A70-9E0C-C2D9D204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8580358" y="57150"/>
          <a:ext cx="664042" cy="490594"/>
        </a:xfrm>
        <a:prstGeom prst="rect">
          <a:avLst/>
        </a:prstGeom>
      </xdr:spPr>
    </xdr:pic>
    <xdr:clientData/>
  </xdr:twoCellAnchor>
  <xdr:twoCellAnchor editAs="oneCell">
    <xdr:from>
      <xdr:col>1</xdr:col>
      <xdr:colOff>704850</xdr:colOff>
      <xdr:row>0</xdr:row>
      <xdr:rowOff>44450</xdr:rowOff>
    </xdr:from>
    <xdr:to>
      <xdr:col>2</xdr:col>
      <xdr:colOff>556092</xdr:colOff>
      <xdr:row>1</xdr:row>
      <xdr:rowOff>255644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258923-C0C1-46D9-9C2F-87F4DFF80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5019258" y="44450"/>
          <a:ext cx="664042" cy="49059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6A0A3F-A917-42C7-8E2C-8323948718FF}" name="Table1" displayName="Table1" ref="C3:F7" totalsRowShown="0">
  <autoFilter ref="C3:F7" xr:uid="{DF6D3883-1EE4-4DF4-8EA0-6F9BCC7E3483}"/>
  <tableColumns count="4">
    <tableColumn id="1" xr3:uid="{63278857-F816-4FF2-B410-37D8D4C9ADCA}" name="الدرجة"/>
    <tableColumn id="2" xr3:uid="{76E61714-A22C-477A-AF00-1288C38C59E1}" name="الموظف"/>
    <tableColumn id="3" xr3:uid="{5FE1F5C6-B958-4B4B-89D4-1C101B6E763F}" name="الزوجة"/>
    <tableColumn id="4" xr3:uid="{63BD58A6-DD92-4B55-85B2-8348AA6776F9}" name="الأبناء"/>
  </tableColumns>
  <tableStyleInfo name="Table Style 1 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D3D1-8D87-46C9-AF0F-9299B1EC46AC}">
  <dimension ref="C1:P19"/>
  <sheetViews>
    <sheetView showGridLines="0" rightToLeft="1" tabSelected="1" workbookViewId="0">
      <selection activeCell="G17" sqref="G17"/>
    </sheetView>
  </sheetViews>
  <sheetFormatPr defaultRowHeight="22" x14ac:dyDescent="0.85"/>
  <cols>
    <col min="3" max="3" width="12.35546875" bestFit="1" customWidth="1"/>
    <col min="11" max="15" width="9.140625" style="8"/>
    <col min="16" max="16" width="9.140625" style="10"/>
  </cols>
  <sheetData>
    <row r="1" spans="3:16" x14ac:dyDescent="0.85">
      <c r="C1" s="9" t="s">
        <v>16</v>
      </c>
      <c r="D1" s="9"/>
      <c r="E1" s="9"/>
      <c r="F1" s="9"/>
      <c r="G1" s="9"/>
      <c r="H1" s="9"/>
      <c r="I1" s="9"/>
      <c r="J1" s="9"/>
    </row>
    <row r="2" spans="3:16" x14ac:dyDescent="0.85">
      <c r="C2" s="9"/>
      <c r="D2" s="9"/>
      <c r="E2" s="9"/>
      <c r="F2" s="9"/>
      <c r="G2" s="9"/>
      <c r="H2" s="9"/>
      <c r="I2" s="9"/>
      <c r="J2" s="9"/>
    </row>
    <row r="3" spans="3:16" ht="22.5" thickBot="1" x14ac:dyDescent="0.9"/>
    <row r="4" spans="3:16" ht="33.5" customHeight="1" thickTop="1" thickBot="1" x14ac:dyDescent="0.9">
      <c r="C4" s="13" t="s">
        <v>8</v>
      </c>
      <c r="D4" s="1" t="s">
        <v>5</v>
      </c>
      <c r="E4" s="1"/>
      <c r="G4" s="14" t="s">
        <v>12</v>
      </c>
      <c r="H4" s="14"/>
      <c r="I4" s="4" t="s">
        <v>6</v>
      </c>
      <c r="J4" s="5"/>
    </row>
    <row r="5" spans="3:16" ht="33.5" customHeight="1" thickTop="1" thickBot="1" x14ac:dyDescent="0.9"/>
    <row r="6" spans="3:16" s="3" customFormat="1" ht="33.5" customHeight="1" thickTop="1" thickBot="1" x14ac:dyDescent="0.9">
      <c r="C6" s="13" t="s">
        <v>9</v>
      </c>
      <c r="D6" s="2"/>
      <c r="E6" s="2"/>
      <c r="G6" s="16" t="s">
        <v>17</v>
      </c>
      <c r="H6" s="16"/>
      <c r="I6" s="19">
        <f>SUM(M13:O13)</f>
        <v>11100</v>
      </c>
      <c r="J6" s="20"/>
      <c r="K6" s="11"/>
      <c r="L6" s="11"/>
      <c r="M6" s="11"/>
      <c r="N6" s="12">
        <f>SUM(M13:O13)-D9</f>
        <v>-3700</v>
      </c>
      <c r="O6" s="11"/>
      <c r="P6" s="17"/>
    </row>
    <row r="7" spans="3:16" s="3" customFormat="1" ht="33.5" customHeight="1" thickTop="1" thickBot="1" x14ac:dyDescent="0.9">
      <c r="C7" s="13" t="s">
        <v>10</v>
      </c>
      <c r="D7" s="1">
        <v>5</v>
      </c>
      <c r="E7" s="1"/>
      <c r="G7" s="15" t="s">
        <v>13</v>
      </c>
      <c r="H7" s="15"/>
      <c r="I7" s="19" t="str">
        <f>IFERROR(IF(I4="","",IF((SUM(M13:O13)-D9)&lt;0,"لا يمكن الترقية إلى درجة أقل",SUM(M13:O13)-D9)),"")</f>
        <v>لا يمكن الترقية إلى درجة أقل</v>
      </c>
      <c r="J7" s="20"/>
      <c r="K7" s="11"/>
      <c r="L7" s="11"/>
      <c r="M7" s="11"/>
      <c r="N7" s="11"/>
      <c r="O7" s="11"/>
      <c r="P7" s="17"/>
    </row>
    <row r="8" spans="3:16" ht="33.5" customHeight="1" thickTop="1" thickBot="1" x14ac:dyDescent="0.9">
      <c r="G8" s="15" t="s">
        <v>14</v>
      </c>
      <c r="H8" s="15"/>
      <c r="I8" s="6">
        <v>4</v>
      </c>
      <c r="J8" s="7"/>
    </row>
    <row r="9" spans="3:16" ht="33.5" customHeight="1" thickTop="1" thickBot="1" x14ac:dyDescent="0.9">
      <c r="C9" s="13" t="s">
        <v>11</v>
      </c>
      <c r="D9" s="18">
        <f>SUM(F13:H13)</f>
        <v>14800</v>
      </c>
      <c r="E9" s="18"/>
      <c r="G9" s="15" t="s">
        <v>15</v>
      </c>
      <c r="H9" s="15"/>
      <c r="I9" s="19" t="str">
        <f>IFERROR(I7/I8,"")</f>
        <v/>
      </c>
      <c r="J9" s="20"/>
    </row>
    <row r="10" spans="3:16" ht="22.5" thickTop="1" x14ac:dyDescent="0.85"/>
    <row r="12" spans="3:16" s="8" customFormat="1" x14ac:dyDescent="0.85">
      <c r="C12" s="8" t="s">
        <v>0</v>
      </c>
      <c r="D12" s="8">
        <f>VLOOKUP(D4,Table1[],2,0)</f>
        <v>2000</v>
      </c>
      <c r="F12" s="8" t="s">
        <v>0</v>
      </c>
      <c r="G12" s="8" t="s">
        <v>1</v>
      </c>
      <c r="H12" s="8" t="s">
        <v>2</v>
      </c>
      <c r="J12" s="8" t="s">
        <v>0</v>
      </c>
      <c r="K12" s="8">
        <f>IFERROR(VLOOKUP(I4,Table1[],2,0),"")</f>
        <v>1500</v>
      </c>
      <c r="M12" s="8" t="s">
        <v>0</v>
      </c>
      <c r="N12" s="8" t="s">
        <v>1</v>
      </c>
      <c r="O12" s="8" t="s">
        <v>2</v>
      </c>
      <c r="P12" s="10"/>
    </row>
    <row r="13" spans="3:16" s="8" customFormat="1" x14ac:dyDescent="0.85">
      <c r="C13" s="8" t="s">
        <v>1</v>
      </c>
      <c r="D13" s="8">
        <f>VLOOKUP(D4,Table1[],3,0)</f>
        <v>2800</v>
      </c>
      <c r="F13" s="8">
        <f>D12</f>
        <v>2000</v>
      </c>
      <c r="G13" s="8">
        <f>IF(C17=1,D13,0)</f>
        <v>2800</v>
      </c>
      <c r="H13" s="8">
        <f>D14*D7</f>
        <v>10000</v>
      </c>
      <c r="J13" s="8" t="s">
        <v>1</v>
      </c>
      <c r="K13" s="8">
        <f>IFERROR(VLOOKUP(I4,Table1[],3,0),"")</f>
        <v>2100</v>
      </c>
      <c r="M13" s="8">
        <f>K12</f>
        <v>1500</v>
      </c>
      <c r="N13" s="8">
        <f>IF(C17=1,K13,0)</f>
        <v>2100</v>
      </c>
      <c r="O13" s="8">
        <f>IFERROR(K14*D7,"")</f>
        <v>7500</v>
      </c>
      <c r="P13" s="10"/>
    </row>
    <row r="14" spans="3:16" s="8" customFormat="1" x14ac:dyDescent="0.85">
      <c r="C14" s="8" t="s">
        <v>2</v>
      </c>
      <c r="D14" s="8">
        <f>VLOOKUP(D4,Table1[],4,0)</f>
        <v>2000</v>
      </c>
      <c r="J14" s="8" t="s">
        <v>2</v>
      </c>
      <c r="K14" s="8">
        <f>IFERROR(VLOOKUP(I4,Table1[],4,0),"")</f>
        <v>1500</v>
      </c>
      <c r="P14" s="10"/>
    </row>
    <row r="15" spans="3:16" s="8" customFormat="1" x14ac:dyDescent="0.85">
      <c r="P15" s="10"/>
    </row>
    <row r="16" spans="3:16" s="8" customFormat="1" x14ac:dyDescent="0.85">
      <c r="P16" s="10"/>
    </row>
    <row r="17" spans="3:16" s="8" customFormat="1" x14ac:dyDescent="0.85">
      <c r="C17" s="8">
        <v>1</v>
      </c>
      <c r="P17" s="10"/>
    </row>
    <row r="18" spans="3:16" s="8" customFormat="1" x14ac:dyDescent="0.85">
      <c r="P18" s="10"/>
    </row>
    <row r="19" spans="3:16" s="8" customFormat="1" x14ac:dyDescent="0.85">
      <c r="P19" s="10"/>
    </row>
  </sheetData>
  <mergeCells count="14">
    <mergeCell ref="I9:J9"/>
    <mergeCell ref="C1:J2"/>
    <mergeCell ref="G6:H6"/>
    <mergeCell ref="I6:J6"/>
    <mergeCell ref="D7:E7"/>
    <mergeCell ref="D9:E9"/>
    <mergeCell ref="D4:E4"/>
    <mergeCell ref="G4:H4"/>
    <mergeCell ref="I4:J4"/>
    <mergeCell ref="G7:H7"/>
    <mergeCell ref="I7:J7"/>
    <mergeCell ref="G8:H8"/>
    <mergeCell ref="I8:J8"/>
    <mergeCell ref="G9:H9"/>
  </mergeCells>
  <conditionalFormatting sqref="I4:J4">
    <cfRule type="expression" dxfId="0" priority="2">
      <formula>$I$7="لا يمكن الترقية إلى درجة أقل"</formula>
    </cfRule>
  </conditionalFormatting>
  <dataValidations count="1">
    <dataValidation type="list" allowBlank="1" showInputMessage="1" showErrorMessage="1" sqref="I8:J8" xr:uid="{695AD553-9639-484C-AC73-04C60DEAEF5F}">
      <formula1>"1,2,3,4,5,6"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3</xdr:col>
                    <xdr:colOff>127000</xdr:colOff>
                    <xdr:row>5</xdr:row>
                    <xdr:rowOff>38100</xdr:rowOff>
                  </from>
                  <to>
                    <xdr:col>4</xdr:col>
                    <xdr:colOff>228600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4</xdr:col>
                    <xdr:colOff>101600</xdr:colOff>
                    <xdr:row>5</xdr:row>
                    <xdr:rowOff>57150</xdr:rowOff>
                  </from>
                  <to>
                    <xdr:col>5</xdr:col>
                    <xdr:colOff>203200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0132EB-9935-4151-A6FA-C7D77349B971}">
          <x14:formula1>
            <xm:f>Sheet2!$C$4:$C$7</xm:f>
          </x14:formula1>
          <xm:sqref>D4 I4:J4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365B-DF73-455F-810B-7A329FE2146D}">
  <dimension ref="C3:F7"/>
  <sheetViews>
    <sheetView rightToLeft="1" workbookViewId="0">
      <selection activeCell="C3" sqref="C3:F7"/>
    </sheetView>
  </sheetViews>
  <sheetFormatPr defaultRowHeight="22" x14ac:dyDescent="0.85"/>
  <sheetData>
    <row r="3" spans="3:6" x14ac:dyDescent="0.85">
      <c r="C3" t="s">
        <v>7</v>
      </c>
      <c r="D3" t="s">
        <v>0</v>
      </c>
      <c r="E3" t="s">
        <v>1</v>
      </c>
      <c r="F3" t="s">
        <v>2</v>
      </c>
    </row>
    <row r="4" spans="3:6" x14ac:dyDescent="0.85">
      <c r="C4" t="s">
        <v>3</v>
      </c>
      <c r="D4">
        <v>3000</v>
      </c>
      <c r="E4">
        <v>5800</v>
      </c>
      <c r="F4">
        <v>3000</v>
      </c>
    </row>
    <row r="5" spans="3:6" x14ac:dyDescent="0.85">
      <c r="C5" t="s">
        <v>4</v>
      </c>
      <c r="D5">
        <v>2500</v>
      </c>
      <c r="E5">
        <v>3000</v>
      </c>
      <c r="F5">
        <v>2500</v>
      </c>
    </row>
    <row r="6" spans="3:6" x14ac:dyDescent="0.85">
      <c r="C6" t="s">
        <v>5</v>
      </c>
      <c r="D6">
        <v>2000</v>
      </c>
      <c r="E6">
        <v>2800</v>
      </c>
      <c r="F6">
        <v>2000</v>
      </c>
    </row>
    <row r="7" spans="3:6" x14ac:dyDescent="0.85">
      <c r="C7" t="s">
        <v>6</v>
      </c>
      <c r="D7">
        <v>1500</v>
      </c>
      <c r="E7">
        <v>2100</v>
      </c>
      <c r="F7">
        <v>1500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Mousa Al-Faify</dc:creator>
  <cp:lastModifiedBy>Mousa Al-Faify</cp:lastModifiedBy>
  <dcterms:created xsi:type="dcterms:W3CDTF">2021-01-11T20:30:11Z</dcterms:created>
  <dcterms:modified xsi:type="dcterms:W3CDTF">2021-01-14T18:19:02Z</dcterms:modified>
</cp:coreProperties>
</file>